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annaelliot/Desktop/"/>
    </mc:Choice>
  </mc:AlternateContent>
  <xr:revisionPtr revIDLastSave="0" documentId="13_ncr:1_{4B103AC3-9A05-D846-8C7B-98A405F0F5FF}" xr6:coauthVersionLast="36" xr6:coauthVersionMax="36" xr10:uidLastSave="{00000000-0000-0000-0000-000000000000}"/>
  <bookViews>
    <workbookView xWindow="4600" yWindow="2120" windowWidth="27160" windowHeight="15820" xr2:uid="{00000000-000D-0000-FFFF-FFFF00000000}"/>
  </bookViews>
  <sheets>
    <sheet name="ELECTRONICS" sheetId="1" r:id="rId1"/>
    <sheet name="BATTERY,CHARGER,ETC." sheetId="2" r:id="rId2"/>
    <sheet name="MECHANICAL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D4" i="3"/>
  <c r="F21" i="2" l="1"/>
  <c r="F20" i="2"/>
  <c r="F19" i="2"/>
  <c r="F18" i="2"/>
  <c r="F16" i="2"/>
  <c r="F15" i="2"/>
  <c r="F14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<sst xmlns="http://schemas.openxmlformats.org/spreadsheetml/2006/main" count="211" uniqueCount="198">
  <si>
    <t>Component</t>
  </si>
  <si>
    <t>Quantity per unit</t>
  </si>
  <si>
    <t>Link</t>
  </si>
  <si>
    <t>https://www.mouser.com/ProductDetail/Vishay-BC-Components/HVR3700001803FR500?qs=sGAEpiMZZMtlubZbdhIBILNXVGfLCPaRPJN7oSj2kC8%3d</t>
  </si>
  <si>
    <t>594-HVR3700001803FR5</t>
  </si>
  <si>
    <t>595-NE555P</t>
  </si>
  <si>
    <t>594-S103K75Y5PN83K0R</t>
  </si>
  <si>
    <t>https://www.mouser.com/ProductDetail/Vishay-BC-Components/S103K75Y5PN83K0R?qs=sGAEpiMZZMt1mVBmZSXTPMMpxcrQWQCPN2errJ2DuCM%3d</t>
  </si>
  <si>
    <t>595-SN74HC32N</t>
  </si>
  <si>
    <t>https://www.mouser.com/ProductDetail/Texas-Instruments/SN74HC32N?qs=sGAEpiMZZMtMa9lbYwD6ZOuZLcSXNpUaCOIcmvyUxmo%3d</t>
  </si>
  <si>
    <t>844-IRF530PBF</t>
  </si>
  <si>
    <t>https://www.mouser.com/ProductDetail/Vishay-Siliconix/IRF530PBF?qs=sGAEpiMZZMshyDBzk1%2fWi8vqCUMkmhuXWnkxChrBhyQ%3d</t>
  </si>
  <si>
    <t>594-5043ED30K00F</t>
  </si>
  <si>
    <t>https://www.mouser.com/ProductDetail/Vishay-BC-Components/SFR2500003002FR500?qs=sGAEpiMZZMtlubZbdhIBIDqBBcd6vlUvRa%2fBq8pgJA4%3d</t>
  </si>
  <si>
    <t>71-CMF551K0000FHEK</t>
  </si>
  <si>
    <t>https://www.mouser.com/ProductDetail/Vishay-Dale/CMF551K0000FHEK?qs=sGAEpiMZZMtlubZbdhIBIGsqfAK1ttK9KcUbJFIokO0%3d</t>
  </si>
  <si>
    <t>100uF capacitor</t>
  </si>
  <si>
    <t>661-KTD250B106M43A0T</t>
  </si>
  <si>
    <t>https://www.mouser.com/ProductDetail/United-Chemi-Con/KTD250B106M43A0T00?qs=sGAEpiMZZMsh%252b1woXyUXj4v0oZv0WVwweDvRuspQRVo%3d</t>
  </si>
  <si>
    <t>Capacitors:</t>
  </si>
  <si>
    <t>Resistors:</t>
  </si>
  <si>
    <t>1k Ohm</t>
  </si>
  <si>
    <t>1.5k Ohm</t>
  </si>
  <si>
    <t>4.7k Ohm</t>
  </si>
  <si>
    <t>10k Ohm</t>
  </si>
  <si>
    <t>30k Ohm</t>
  </si>
  <si>
    <t>180k Ohm</t>
  </si>
  <si>
    <t>1M Ohm</t>
  </si>
  <si>
    <t>Diodes:</t>
  </si>
  <si>
    <t>.01uF</t>
  </si>
  <si>
    <t xml:space="preserve">10uF </t>
  </si>
  <si>
    <t>Value</t>
  </si>
  <si>
    <t>Yellow LED</t>
  </si>
  <si>
    <t>Red LED</t>
  </si>
  <si>
    <t>1N4001 Rectifier</t>
  </si>
  <si>
    <t>Transistors:</t>
  </si>
  <si>
    <t>IRF530 N-MOSFET</t>
  </si>
  <si>
    <t>2N2222 NPN-BJT</t>
  </si>
  <si>
    <t>BC517 Darlington N-BJT</t>
  </si>
  <si>
    <t>Switches:</t>
  </si>
  <si>
    <t>relay</t>
  </si>
  <si>
    <t>IC Chips:</t>
  </si>
  <si>
    <t>NE555P Timer</t>
  </si>
  <si>
    <t>SN74HC32N quad OR gate</t>
  </si>
  <si>
    <t>5mm CDS Photoresistor</t>
  </si>
  <si>
    <t>Digikey number (PCB layout)</t>
  </si>
  <si>
    <t>Mouser Number(Order)</t>
  </si>
  <si>
    <t>BC5181-ND</t>
  </si>
  <si>
    <t>KTD250B106M43A0T00-ND</t>
  </si>
  <si>
    <t>Estimated cost for one</t>
  </si>
  <si>
    <t>https://www.mouser.com/ProductDetail/Vishay-BC-Components/AC01000003309JACCS?qs=sGAEpiMZZMtlubZbdhIBIKX7RhrzB5EACa%252b1qn%252b8EK4%3d</t>
  </si>
  <si>
    <t>594-AC01003309JACCS</t>
  </si>
  <si>
    <t>BC3217CT-ND</t>
  </si>
  <si>
    <t>33 Ohm</t>
  </si>
  <si>
    <t>549 Ohm</t>
  </si>
  <si>
    <t>100k Ohm Potentiometer</t>
  </si>
  <si>
    <t>71-CMF55549R00FHEK</t>
  </si>
  <si>
    <t>CMF55549R00FHEK-ND</t>
  </si>
  <si>
    <t>https://www.mouser.com/ProductDetail/Vishay-Dale/CMF55549R00FHEK?qs=sGAEpiMZZMtG0KNrPCHnjVJFrQ1zkYeoo%252bO%252bczch3ME%3d</t>
  </si>
  <si>
    <t>541-4297-ND</t>
  </si>
  <si>
    <t>BC3615CT-ND</t>
  </si>
  <si>
    <t>594-MBB02070C1501FC1</t>
  </si>
  <si>
    <t>https://www.mouser.com/ProductDetail/Vishay-Beyschlag/MBB02070C1501FC100?qs=sGAEpiMZZMtlubZbdhIBICg%252bYkPk82Vqnmb7U62O09A%3d</t>
  </si>
  <si>
    <t>PPCHF180KCT-ND</t>
  </si>
  <si>
    <t>5043ED30K00F12AF5-ND</t>
  </si>
  <si>
    <t>1528-2141-ND</t>
  </si>
  <si>
    <t>485-161</t>
  </si>
  <si>
    <t>https://www.mouser.com/ProductDetail/Adafruit/161?qs=%2fha2pyFadugRELlGV3EJvhiJsyG6%2fjztqGMot59Rgn9%2fJAtRYbFvdw%3d%3d</t>
  </si>
  <si>
    <t>CMF1.00MFGCT-ND</t>
  </si>
  <si>
    <t>71-CMF601M0000FKEB</t>
  </si>
  <si>
    <t>https://www.mouser.com/ProductDetail/Vishay-Dale/CMF601M0000FKEB?qs=sGAEpiMZZMtlubZbdhIBIGQ4i2tTIQf9JiGOt3TIFCQ%3d</t>
  </si>
  <si>
    <t>HHV-25JT-52-22MY-ND</t>
  </si>
  <si>
    <t>603-HHV-25JT-52-22M</t>
  </si>
  <si>
    <t>https://www.mouser.com/ProductDetail/Yageo/HHV-25JT-52-22M?qs=sGAEpiMZZMtlubZbdhIBIGLlr6zM66%2fa8ajy7dg0Xnk%3d</t>
  </si>
  <si>
    <t>4.7KADCT-ND</t>
  </si>
  <si>
    <t>603-MFP-25BRD52-4K7</t>
  </si>
  <si>
    <t>https://www.mouser.com/ProductDetail/Yageo/MFP-25BRD52-4K7?qs=sGAEpiMZZMtlubZbdhIBIFynSgUwx%2fG%2fmr2B7%252bY6V1Y%3d</t>
  </si>
  <si>
    <t>652-3386P-1-104LF</t>
  </si>
  <si>
    <t>3386P-104LF-ND</t>
  </si>
  <si>
    <t>https://www.mouser.com/ProductDetail/Bourns/3386P-1-104LF?qs=sGAEpiMZZMtC25l1F4XBU0s7zmsV6bK89xrUGKSupRo%3d</t>
  </si>
  <si>
    <t>399-6621-ND</t>
  </si>
  <si>
    <t>80-ESW107M050AG3AA</t>
  </si>
  <si>
    <t>https://www.mouser.com/ProductDetail/KEMET/ESW107M050AG3AA?qs=sGAEpiMZZMsh%252b1woXyUXj0enDTfpXnaT70CzZD4jHw4%3d</t>
  </si>
  <si>
    <t>IRF530PBF-ND</t>
  </si>
  <si>
    <t>https://www.mouser.com/ProductDetail/Texas-Instruments/NE555P?qs=sGAEpiMZZMsFq5dYAzx%252bAIavvo06qkU3AL3wpiATMNo%3d</t>
  </si>
  <si>
    <t>296-1411-5-ND</t>
  </si>
  <si>
    <t>1N4001DITR-ND</t>
  </si>
  <si>
    <t>https://www.mouser.com/ProductDetail/Diodes-Incorporated/1N4001-T?qs=sGAEpiMZZMuQUXCJI7Y4ltlfP1xumf9h</t>
  </si>
  <si>
    <t>621-1N4001</t>
  </si>
  <si>
    <t>BC517-D74ZCT-ND</t>
  </si>
  <si>
    <t>512-BC517D74Z</t>
  </si>
  <si>
    <t>https://www.mouser.com/ProductDetail/ON-Semiconductor-Fairchild/BC517-D74Z?qs=sGAEpiMZZMshyDBzk1%2fWiw1C2RxZKVQ6wAun2Lnsu5qi%2fgIeBUNqaQ%3d%3d</t>
  </si>
  <si>
    <t>TLCYG5100-ND</t>
  </si>
  <si>
    <t>78-TLCYG5100</t>
  </si>
  <si>
    <t>https://www.mouser.com/ProductDetail/Vishay-Semiconductors/TLCYG5100?qs=sGAEpiMZZMuCm2JlHBGefinsonYTNRJJTk%2fhZHKf1bU%3d</t>
  </si>
  <si>
    <t>TLCR6800-ND</t>
  </si>
  <si>
    <t>78-TLCR6800</t>
  </si>
  <si>
    <t>https://www.mouser.com/ProductDetail/Vishay-Semiconductors/TLCR6800?qs=sGAEpiMZZMuCm2JlHBGefumStWp2Tph0OFEM6QREQpA%3d</t>
  </si>
  <si>
    <t>296-1589-5-ND</t>
  </si>
  <si>
    <t>610-2N2222</t>
  </si>
  <si>
    <t>https://www.mouser.com/ProductDetail/Central-Semiconductor/2N2222?qs=sGAEpiMZZMutncetXCRkfr9ya76sGO0s</t>
  </si>
  <si>
    <t>2N2222CS-ND</t>
  </si>
  <si>
    <t>PB879-ND</t>
  </si>
  <si>
    <t>https://www.mouser.com/ProductDetail/TE-Connectivity-OEG/OMI-SH-112L394?qs=sGAEpiMZZMtGt%252bn33CgIP2H%2fNipbR%252biCD2qJqjHXU%252bM%3d</t>
  </si>
  <si>
    <t>677-OMI-SH-112L</t>
  </si>
  <si>
    <t>1835-1156-ND</t>
  </si>
  <si>
    <t>https://www.digikey.com/product-detail/en/comus-international/AG1262-1/1835-1156-ND/7497113</t>
  </si>
  <si>
    <t>N/A</t>
  </si>
  <si>
    <t>tilt switch</t>
  </si>
  <si>
    <t>Updated: 18.June.2018</t>
  </si>
  <si>
    <t>LASER SCARECROW - ELECTRICAL</t>
  </si>
  <si>
    <t xml:space="preserve">Item </t>
  </si>
  <si>
    <t>Description</t>
  </si>
  <si>
    <t>Unit Cost</t>
  </si>
  <si>
    <t>Quantity Per Scarecrow</t>
  </si>
  <si>
    <t>Extended cost per scarecrow</t>
  </si>
  <si>
    <t>Battery Enclosure</t>
  </si>
  <si>
    <t>Enclosure</t>
  </si>
  <si>
    <t>Contains switch, battery, and wires</t>
  </si>
  <si>
    <t>https://www.mcmaster.com/#7649k11/=1d96qib</t>
  </si>
  <si>
    <t>Wire</t>
  </si>
  <si>
    <t>Runs from battery to switch and up to the unit</t>
  </si>
  <si>
    <t>https://www.digikey.com/product-detail/en/alpha-wire/1172C-SL005/A120-100-ND/204532</t>
  </si>
  <si>
    <t>Switch</t>
  </si>
  <si>
    <t>Labeling meets ANSI standards</t>
  </si>
  <si>
    <t>https://www.digikey.com/product-detail/en/c-k/DF52J12P215DQA/CKN11829-ND/3752603</t>
  </si>
  <si>
    <t>Battery</t>
  </si>
  <si>
    <t>Battery for unit</t>
  </si>
  <si>
    <t>https://www.digikey.com/product-detail/en/panasonic-bsg/UP-VW1245P1/P225-ND/284837</t>
  </si>
  <si>
    <t>Spade Connector Female (black)</t>
  </si>
  <si>
    <t>For easy and secure connections to battery/charger terminals</t>
  </si>
  <si>
    <t>https://www.digikey.com/product-detail/en/te-connectivity-amp-connectors/9-520183-2/A116331CT-ND/4569942</t>
  </si>
  <si>
    <t>Spade Connector Female (red)</t>
  </si>
  <si>
    <t>https://www.digikey.com/product-detail/en/te-connectivity-amp-connectors/2-520183-2/A27817CT-ND/385291</t>
  </si>
  <si>
    <t>Spade Connector Male</t>
  </si>
  <si>
    <t>For connecting the power cable to the box</t>
  </si>
  <si>
    <t>https://www.digikey.com/product-detail/en/te-connectivity-amp-connectors/42475-4/A27884CT-ND/456870</t>
  </si>
  <si>
    <t>Single Units</t>
  </si>
  <si>
    <t>Quantity</t>
  </si>
  <si>
    <t>Charger</t>
  </si>
  <si>
    <t>Charging unit</t>
  </si>
  <si>
    <t>For actually charging</t>
  </si>
  <si>
    <t>https://www.digikey.com/product-detail/en/sl-power-electronics-manufacture-of-condor-ault-brands/BVL120600003N/271-2385-ND/1245115</t>
  </si>
  <si>
    <t>For connecting the charger to the battery</t>
  </si>
  <si>
    <t>Termination Block</t>
  </si>
  <si>
    <t>Marine grade plywood</t>
  </si>
  <si>
    <t>For providing the main structure</t>
  </si>
  <si>
    <t>https://www.mcmaster.com/#1125T21</t>
  </si>
  <si>
    <t>Light Blocking cloth</t>
  </si>
  <si>
    <t>For ensuring the laser is absorbed</t>
  </si>
  <si>
    <t>https://www.mcmaster.com/#8462a64/=1da5sxj</t>
  </si>
  <si>
    <t>Routing Clamp</t>
  </si>
  <si>
    <t>Allows mounting to pipe</t>
  </si>
  <si>
    <t>https://www.mcmaster.com/#1213n1/=1d965j9</t>
  </si>
  <si>
    <t>Wood screws</t>
  </si>
  <si>
    <t>Attach routing clamp to plywood</t>
  </si>
  <si>
    <t>https://www.mcmaster.com/#90294A146</t>
  </si>
  <si>
    <t>Alignment Tool</t>
  </si>
  <si>
    <t>PVC slip fitting</t>
  </si>
  <si>
    <t>For aligning class 1 laser to class 3 laser by slipping over the 1in PVC holding the class 3 laser</t>
  </si>
  <si>
    <t>https://www.amazon.com/dp/B007Q2GY50/ref=twister_B007Q45EKO?_encoding=UTF8&amp;psc=1</t>
  </si>
  <si>
    <t>Class 1 laser</t>
  </si>
  <si>
    <t>The laser doing the work</t>
  </si>
  <si>
    <t>https://www.amazon.com/Chaser-Function-Interactive-Exercise-Training/dp/B075TQ6S92/ref=sr_1_9?s=pet-supplies&amp;ie=UTF8&amp;qid=1529000645&amp;sr=1-9&amp;keywords=laser+pointer</t>
  </si>
  <si>
    <t>Item</t>
  </si>
  <si>
    <t># scarecrows it will do</t>
  </si>
  <si>
    <t>Cost per scarecrow</t>
  </si>
  <si>
    <t>link</t>
  </si>
  <si>
    <t>Flange</t>
  </si>
  <si>
    <t>https://www.mcmaster.com/#4881k213/=1d5iw9g</t>
  </si>
  <si>
    <t>Mounting PVC</t>
  </si>
  <si>
    <t>https://www.mcmaster.com/#48925k12/=1d5j787</t>
  </si>
  <si>
    <t>Pelican Case</t>
  </si>
  <si>
    <t>https://smile.amazon.com/Waterproof-Case-Pelican-1040-Micro/dp/B001GGBORU/ref=pd_sim_421_2?_encoding=UTF8&amp;pd_rd_i=B001GGBORU&amp;pd_rd_r=8YQS2MB4DMDWAY6CTP1W&amp;pd_rd_w=UwhYE&amp;pd_rd_wg=y5r0N&amp;psc=1&amp;refRID=8YQS2MB4DMDWAY6CTP1W</t>
  </si>
  <si>
    <t>Pipe fitting</t>
  </si>
  <si>
    <t>https://www.mcmaster.com/#4464k522/=1d5it4s</t>
  </si>
  <si>
    <t>Pipe Nipple</t>
  </si>
  <si>
    <t>https://www.mcmaster.com/#4548k132/=1d5jjox</t>
  </si>
  <si>
    <t>Nut</t>
  </si>
  <si>
    <t>https://www.mcmaster.com/#4429k122/=1d5jkb3</t>
  </si>
  <si>
    <t>locline</t>
  </si>
  <si>
    <t>https://www.mcmaster.com/#10095k98/=1d5j99m</t>
  </si>
  <si>
    <t>Locline adapter</t>
  </si>
  <si>
    <t>https://www.mcmaster.com/#10095k32/=1d5jku9</t>
  </si>
  <si>
    <t>Hose clamp</t>
  </si>
  <si>
    <t>https://www.mcmaster.com/#54155k14/=1d5jlkz</t>
  </si>
  <si>
    <t>flexible PVC</t>
  </si>
  <si>
    <t>https://www.mcmaster.com/#5231k93/=1dc9iwb</t>
  </si>
  <si>
    <t>flexible pvc</t>
  </si>
  <si>
    <t>https://www.mcmaster.com/#5231k93/=1dc9ik6</t>
  </si>
  <si>
    <t>pipe for ground</t>
  </si>
  <si>
    <t>https://www.homedepot.com/p/Mueller-Streamline-3-4-in-x-10-ft-Black-Steel-Pipe-584-1200HC/100540481</t>
  </si>
  <si>
    <t>clamps for z adjustment</t>
  </si>
  <si>
    <t>https://www.mcmaster.com/#4936t175/=1d5jckn</t>
  </si>
  <si>
    <t>locline tool</t>
  </si>
  <si>
    <t>https://www.mcmaster.com/#10095k44/=1d5jdyu</t>
  </si>
  <si>
    <t>LASER SCARECROW - BATTERY, ETC.</t>
  </si>
  <si>
    <t>LASER SCARECROW - MECHANICAL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</si>
</sst>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2F75B5"/>
      <name val="Arial"/>
      <family val="2"/>
    </font>
    <font>
      <u/>
      <sz val="10"/>
      <color rgb="FF0563C1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0" borderId="0" xfId="3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0" fontId="6" fillId="0" borderId="0" xfId="3" applyFill="1"/>
    <xf numFmtId="0" fontId="11" fillId="0" borderId="0" xfId="0" applyFont="1"/>
    <xf numFmtId="0" fontId="0" fillId="0" borderId="0" xfId="0" applyFont="1" applyFill="1"/>
    <xf numFmtId="0" fontId="12" fillId="0" borderId="0" xfId="3" applyFont="1" applyFill="1"/>
    <xf numFmtId="0" fontId="0" fillId="0" borderId="0" xfId="2" applyFont="1" applyFill="1"/>
    <xf numFmtId="44" fontId="0" fillId="0" borderId="0" xfId="2" applyNumberFormat="1" applyFont="1" applyFill="1"/>
  </cellXfs>
  <cellStyles count="4">
    <cellStyle name="Bad" xfId="2" builtinId="27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gikey.com/product-detail/en/alpha-wire/1172C-SL005/A120-100-ND/20453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cmaster.com/" TargetMode="External"/><Relationship Id="rId2" Type="http://schemas.openxmlformats.org/officeDocument/2006/relationships/hyperlink" Target="https://www.mcmaster.com/" TargetMode="External"/><Relationship Id="rId1" Type="http://schemas.openxmlformats.org/officeDocument/2006/relationships/hyperlink" Target="https://www.mcmaster.com/" TargetMode="External"/><Relationship Id="rId4" Type="http://schemas.openxmlformats.org/officeDocument/2006/relationships/hyperlink" Target="https://www.mcma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"/>
  <sheetViews>
    <sheetView tabSelected="1" topLeftCell="A2" workbookViewId="0">
      <selection activeCell="B2" sqref="B2"/>
    </sheetView>
  </sheetViews>
  <sheetFormatPr baseColWidth="10" defaultColWidth="8.83203125" defaultRowHeight="15"/>
  <cols>
    <col min="1" max="1" width="11.6640625" customWidth="1"/>
    <col min="2" max="2" width="26.6640625" customWidth="1"/>
    <col min="3" max="3" width="21.83203125" customWidth="1"/>
    <col min="4" max="4" width="25.83203125" customWidth="1"/>
    <col min="5" max="5" width="22" customWidth="1"/>
    <col min="6" max="6" width="20.83203125" customWidth="1"/>
    <col min="7" max="7" width="45.1640625" customWidth="1"/>
  </cols>
  <sheetData>
    <row r="2" spans="1:7">
      <c r="B2" t="s">
        <v>110</v>
      </c>
      <c r="D2" t="s">
        <v>109</v>
      </c>
    </row>
    <row r="5" spans="1:7">
      <c r="A5" s="1" t="s">
        <v>0</v>
      </c>
      <c r="B5" s="1" t="s">
        <v>31</v>
      </c>
      <c r="C5" s="1" t="s">
        <v>46</v>
      </c>
      <c r="D5" s="1" t="s">
        <v>45</v>
      </c>
      <c r="E5" s="1" t="s">
        <v>1</v>
      </c>
      <c r="F5" s="1" t="s">
        <v>49</v>
      </c>
      <c r="G5" s="1" t="s">
        <v>2</v>
      </c>
    </row>
    <row r="6" spans="1:7">
      <c r="A6" s="7" t="s">
        <v>19</v>
      </c>
      <c r="B6" s="5"/>
      <c r="C6" s="6"/>
      <c r="D6" s="6"/>
      <c r="E6" s="6"/>
      <c r="F6" s="6"/>
      <c r="G6" s="6"/>
    </row>
    <row r="7" spans="1:7">
      <c r="B7" t="s">
        <v>29</v>
      </c>
      <c r="C7" s="2" t="s">
        <v>6</v>
      </c>
      <c r="D7" s="4" t="s">
        <v>47</v>
      </c>
      <c r="E7">
        <v>1</v>
      </c>
      <c r="F7">
        <v>0.28999999999999998</v>
      </c>
      <c r="G7" s="3" t="s">
        <v>7</v>
      </c>
    </row>
    <row r="8" spans="1:7">
      <c r="B8" t="s">
        <v>30</v>
      </c>
      <c r="C8" s="2" t="s">
        <v>17</v>
      </c>
      <c r="D8" s="4" t="s">
        <v>48</v>
      </c>
      <c r="E8">
        <v>1</v>
      </c>
      <c r="F8">
        <v>1.24</v>
      </c>
      <c r="G8" t="s">
        <v>18</v>
      </c>
    </row>
    <row r="9" spans="1:7">
      <c r="B9" t="s">
        <v>16</v>
      </c>
      <c r="C9" s="2" t="s">
        <v>81</v>
      </c>
      <c r="D9" s="4" t="s">
        <v>80</v>
      </c>
      <c r="E9">
        <v>1</v>
      </c>
      <c r="F9">
        <v>0.39</v>
      </c>
      <c r="G9" s="3" t="s">
        <v>82</v>
      </c>
    </row>
    <row r="10" spans="1:7">
      <c r="A10" s="7" t="s">
        <v>20</v>
      </c>
      <c r="B10" s="6"/>
      <c r="C10" s="6"/>
      <c r="D10" s="6"/>
      <c r="E10" s="6"/>
      <c r="F10" s="6"/>
      <c r="G10" s="6"/>
    </row>
    <row r="11" spans="1:7">
      <c r="B11" t="s">
        <v>53</v>
      </c>
      <c r="C11" s="2" t="s">
        <v>51</v>
      </c>
      <c r="D11" s="4" t="s">
        <v>52</v>
      </c>
      <c r="E11">
        <v>4</v>
      </c>
      <c r="F11">
        <v>0.4</v>
      </c>
      <c r="G11" t="s">
        <v>50</v>
      </c>
    </row>
    <row r="12" spans="1:7">
      <c r="B12" t="s">
        <v>54</v>
      </c>
      <c r="C12" s="2" t="s">
        <v>56</v>
      </c>
      <c r="D12" s="4" t="s">
        <v>57</v>
      </c>
      <c r="E12">
        <v>2</v>
      </c>
      <c r="F12">
        <v>0.74</v>
      </c>
      <c r="G12" t="s">
        <v>58</v>
      </c>
    </row>
    <row r="13" spans="1:7">
      <c r="B13" t="s">
        <v>21</v>
      </c>
      <c r="C13" s="2" t="s">
        <v>14</v>
      </c>
      <c r="D13" s="4" t="s">
        <v>59</v>
      </c>
      <c r="E13">
        <v>4</v>
      </c>
      <c r="F13">
        <v>0.14000000000000001</v>
      </c>
      <c r="G13" s="3" t="s">
        <v>15</v>
      </c>
    </row>
    <row r="14" spans="1:7">
      <c r="B14" t="s">
        <v>22</v>
      </c>
      <c r="C14" s="2" t="s">
        <v>61</v>
      </c>
      <c r="D14" s="4" t="s">
        <v>60</v>
      </c>
      <c r="E14">
        <v>1</v>
      </c>
      <c r="F14">
        <v>0.1</v>
      </c>
      <c r="G14" t="s">
        <v>62</v>
      </c>
    </row>
    <row r="15" spans="1:7">
      <c r="B15" t="s">
        <v>23</v>
      </c>
      <c r="C15" s="2" t="s">
        <v>75</v>
      </c>
      <c r="D15" s="4" t="s">
        <v>74</v>
      </c>
      <c r="E15">
        <v>1</v>
      </c>
      <c r="F15">
        <v>0.5</v>
      </c>
      <c r="G15" t="s">
        <v>76</v>
      </c>
    </row>
    <row r="16" spans="1:7">
      <c r="B16" t="s">
        <v>24</v>
      </c>
      <c r="C16" s="2" t="s">
        <v>72</v>
      </c>
      <c r="D16" s="4" t="s">
        <v>71</v>
      </c>
      <c r="E16">
        <v>2</v>
      </c>
      <c r="F16">
        <v>0.39</v>
      </c>
      <c r="G16" t="s">
        <v>73</v>
      </c>
    </row>
    <row r="17" spans="1:7">
      <c r="B17" t="s">
        <v>25</v>
      </c>
      <c r="C17" s="3" t="s">
        <v>12</v>
      </c>
      <c r="D17" s="4" t="s">
        <v>64</v>
      </c>
      <c r="E17">
        <v>1</v>
      </c>
      <c r="F17">
        <v>0.14000000000000001</v>
      </c>
      <c r="G17" s="3" t="s">
        <v>13</v>
      </c>
    </row>
    <row r="18" spans="1:7">
      <c r="B18" t="s">
        <v>55</v>
      </c>
      <c r="C18" s="2" t="s">
        <v>77</v>
      </c>
      <c r="D18" s="4" t="s">
        <v>78</v>
      </c>
      <c r="E18">
        <v>1</v>
      </c>
      <c r="F18">
        <v>1.6</v>
      </c>
      <c r="G18" t="s">
        <v>79</v>
      </c>
    </row>
    <row r="19" spans="1:7">
      <c r="B19" t="s">
        <v>26</v>
      </c>
      <c r="C19" s="2" t="s">
        <v>4</v>
      </c>
      <c r="D19" s="4" t="s">
        <v>63</v>
      </c>
      <c r="E19">
        <v>1</v>
      </c>
      <c r="F19">
        <v>0.6</v>
      </c>
      <c r="G19" s="3" t="s">
        <v>3</v>
      </c>
    </row>
    <row r="20" spans="1:7">
      <c r="B20" t="s">
        <v>27</v>
      </c>
      <c r="C20" s="2" t="s">
        <v>69</v>
      </c>
      <c r="D20" s="4" t="s">
        <v>68</v>
      </c>
      <c r="E20">
        <v>1</v>
      </c>
      <c r="F20">
        <v>0.34</v>
      </c>
      <c r="G20" t="s">
        <v>70</v>
      </c>
    </row>
    <row r="21" spans="1:7">
      <c r="B21" t="s">
        <v>44</v>
      </c>
      <c r="C21" s="2" t="s">
        <v>66</v>
      </c>
      <c r="D21" s="4" t="s">
        <v>65</v>
      </c>
      <c r="E21">
        <v>1</v>
      </c>
      <c r="F21">
        <v>0.95</v>
      </c>
      <c r="G21" t="s">
        <v>67</v>
      </c>
    </row>
    <row r="22" spans="1:7">
      <c r="A22" s="7" t="s">
        <v>28</v>
      </c>
      <c r="B22" s="6"/>
      <c r="C22" s="6"/>
      <c r="D22" s="6"/>
      <c r="E22" s="6"/>
      <c r="F22" s="6"/>
      <c r="G22" s="6"/>
    </row>
    <row r="23" spans="1:7">
      <c r="B23" t="s">
        <v>34</v>
      </c>
      <c r="C23" s="2" t="s">
        <v>88</v>
      </c>
      <c r="D23" s="4" t="s">
        <v>86</v>
      </c>
      <c r="E23">
        <v>1</v>
      </c>
      <c r="F23">
        <v>0.14000000000000001</v>
      </c>
      <c r="G23" t="s">
        <v>87</v>
      </c>
    </row>
    <row r="24" spans="1:7">
      <c r="B24" t="s">
        <v>32</v>
      </c>
      <c r="C24" s="2" t="s">
        <v>93</v>
      </c>
      <c r="D24" s="4" t="s">
        <v>92</v>
      </c>
      <c r="E24">
        <v>1</v>
      </c>
      <c r="F24">
        <v>0.41</v>
      </c>
      <c r="G24" t="s">
        <v>94</v>
      </c>
    </row>
    <row r="25" spans="1:7">
      <c r="B25" t="s">
        <v>33</v>
      </c>
      <c r="C25" s="2" t="s">
        <v>96</v>
      </c>
      <c r="D25" s="4" t="s">
        <v>95</v>
      </c>
      <c r="E25">
        <v>1</v>
      </c>
      <c r="F25">
        <v>0.55000000000000004</v>
      </c>
      <c r="G25" t="s">
        <v>97</v>
      </c>
    </row>
    <row r="26" spans="1:7">
      <c r="A26" s="7" t="s">
        <v>35</v>
      </c>
      <c r="B26" s="6"/>
      <c r="C26" s="6"/>
      <c r="D26" s="6"/>
      <c r="E26" s="6"/>
      <c r="F26" s="6"/>
      <c r="G26" s="6"/>
    </row>
    <row r="27" spans="1:7">
      <c r="B27" t="s">
        <v>36</v>
      </c>
      <c r="C27" s="3" t="s">
        <v>10</v>
      </c>
      <c r="D27" s="4" t="s">
        <v>83</v>
      </c>
      <c r="E27">
        <v>2</v>
      </c>
      <c r="F27">
        <v>1.07</v>
      </c>
      <c r="G27" t="s">
        <v>11</v>
      </c>
    </row>
    <row r="28" spans="1:7">
      <c r="B28" t="s">
        <v>37</v>
      </c>
      <c r="C28" s="2" t="s">
        <v>99</v>
      </c>
      <c r="D28" s="4" t="s">
        <v>101</v>
      </c>
      <c r="E28">
        <v>1</v>
      </c>
      <c r="F28">
        <v>2.0299999999999998</v>
      </c>
      <c r="G28" t="s">
        <v>100</v>
      </c>
    </row>
    <row r="29" spans="1:7">
      <c r="B29" t="s">
        <v>38</v>
      </c>
      <c r="C29" s="2" t="s">
        <v>90</v>
      </c>
      <c r="D29" s="4" t="s">
        <v>89</v>
      </c>
      <c r="E29">
        <v>1</v>
      </c>
      <c r="F29">
        <v>0.49</v>
      </c>
      <c r="G29" t="s">
        <v>91</v>
      </c>
    </row>
    <row r="30" spans="1:7">
      <c r="A30" s="7" t="s">
        <v>39</v>
      </c>
      <c r="B30" s="6"/>
      <c r="C30" s="6"/>
      <c r="D30" s="6"/>
      <c r="E30" s="6"/>
      <c r="F30" s="6"/>
      <c r="G30" s="6"/>
    </row>
    <row r="31" spans="1:7" s="3" customFormat="1">
      <c r="B31" s="3" t="s">
        <v>108</v>
      </c>
      <c r="C31" s="3" t="s">
        <v>107</v>
      </c>
      <c r="D31" s="8" t="s">
        <v>105</v>
      </c>
      <c r="E31" s="3">
        <v>3</v>
      </c>
      <c r="F31" s="3">
        <v>2.2000000000000002</v>
      </c>
      <c r="G31" s="3" t="s">
        <v>106</v>
      </c>
    </row>
    <row r="32" spans="1:7">
      <c r="B32" t="s">
        <v>40</v>
      </c>
      <c r="C32" s="2" t="s">
        <v>104</v>
      </c>
      <c r="D32" s="4" t="s">
        <v>102</v>
      </c>
      <c r="E32">
        <v>1</v>
      </c>
      <c r="F32">
        <v>2.2000000000000002</v>
      </c>
      <c r="G32" t="s">
        <v>103</v>
      </c>
    </row>
    <row r="33" spans="1:7">
      <c r="A33" s="7" t="s">
        <v>41</v>
      </c>
      <c r="B33" s="6"/>
      <c r="C33" s="6"/>
      <c r="D33" s="6"/>
      <c r="E33" s="6"/>
      <c r="F33" s="6"/>
      <c r="G33" s="6"/>
    </row>
    <row r="34" spans="1:7">
      <c r="B34" t="s">
        <v>42</v>
      </c>
      <c r="C34" t="s">
        <v>5</v>
      </c>
      <c r="D34" s="4" t="s">
        <v>85</v>
      </c>
      <c r="E34">
        <v>1</v>
      </c>
      <c r="F34">
        <v>0.46</v>
      </c>
      <c r="G34" t="s">
        <v>84</v>
      </c>
    </row>
    <row r="35" spans="1:7">
      <c r="B35" t="s">
        <v>43</v>
      </c>
      <c r="C35" s="2" t="s">
        <v>8</v>
      </c>
      <c r="D35" s="4" t="s">
        <v>98</v>
      </c>
      <c r="E35">
        <v>1</v>
      </c>
      <c r="F35">
        <v>0.48</v>
      </c>
      <c r="G35" t="s">
        <v>9</v>
      </c>
    </row>
    <row r="37" spans="1:7">
      <c r="F37" s="1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9ED7-5FB7-7B47-82AB-26E2690752ED}">
  <dimension ref="A1:H25"/>
  <sheetViews>
    <sheetView topLeftCell="A50" workbookViewId="0">
      <selection activeCell="H1" sqref="G1:H1048576"/>
    </sheetView>
  </sheetViews>
  <sheetFormatPr baseColWidth="10" defaultRowHeight="15"/>
  <sheetData>
    <row r="1" spans="1:8">
      <c r="A1" t="s">
        <v>196</v>
      </c>
      <c r="B1" s="9"/>
      <c r="C1" s="10"/>
      <c r="D1" s="9"/>
      <c r="E1" s="9"/>
      <c r="F1" s="9"/>
      <c r="G1" s="9"/>
      <c r="H1" s="9"/>
    </row>
    <row r="2" spans="1:8" ht="43">
      <c r="A2" s="10"/>
      <c r="B2" s="11" t="s">
        <v>111</v>
      </c>
      <c r="C2" s="11" t="s">
        <v>112</v>
      </c>
      <c r="D2" s="11" t="s">
        <v>113</v>
      </c>
      <c r="E2" s="11" t="s">
        <v>114</v>
      </c>
      <c r="F2" s="11" t="s">
        <v>115</v>
      </c>
      <c r="G2" s="11"/>
      <c r="H2" s="11" t="s">
        <v>2</v>
      </c>
    </row>
    <row r="3" spans="1:8" ht="29">
      <c r="A3" s="11" t="s">
        <v>116</v>
      </c>
      <c r="B3" s="10"/>
      <c r="C3" s="10"/>
      <c r="D3" s="10"/>
      <c r="E3" s="10"/>
      <c r="F3" s="10"/>
      <c r="G3" s="10"/>
      <c r="H3" s="12"/>
    </row>
    <row r="4" spans="1:8" ht="57">
      <c r="A4" s="9"/>
      <c r="B4" s="9" t="s">
        <v>117</v>
      </c>
      <c r="C4" s="10" t="s">
        <v>118</v>
      </c>
      <c r="D4" s="9">
        <v>44.47</v>
      </c>
      <c r="E4" s="9">
        <v>1</v>
      </c>
      <c r="F4" s="10">
        <f t="shared" ref="F4:F10" si="0">D4*E4</f>
        <v>44.47</v>
      </c>
      <c r="G4" s="9"/>
      <c r="H4" s="13" t="s">
        <v>119</v>
      </c>
    </row>
    <row r="5" spans="1:8" ht="71">
      <c r="A5" s="9"/>
      <c r="B5" s="9" t="s">
        <v>120</v>
      </c>
      <c r="C5" s="10" t="s">
        <v>121</v>
      </c>
      <c r="D5" s="9">
        <v>50.27</v>
      </c>
      <c r="E5" s="9">
        <v>1</v>
      </c>
      <c r="F5" s="10">
        <f t="shared" si="0"/>
        <v>50.27</v>
      </c>
      <c r="G5" s="9"/>
      <c r="H5" s="14" t="s">
        <v>122</v>
      </c>
    </row>
    <row r="6" spans="1:8" ht="43">
      <c r="A6" s="9"/>
      <c r="B6" s="9" t="s">
        <v>123</v>
      </c>
      <c r="C6" s="10" t="s">
        <v>124</v>
      </c>
      <c r="D6" s="9">
        <v>6.58</v>
      </c>
      <c r="E6" s="9">
        <v>1</v>
      </c>
      <c r="F6" s="10">
        <f t="shared" si="0"/>
        <v>6.58</v>
      </c>
      <c r="G6" s="9"/>
      <c r="H6" s="13" t="s">
        <v>125</v>
      </c>
    </row>
    <row r="7" spans="1:8" ht="29">
      <c r="A7" s="9"/>
      <c r="B7" s="9" t="s">
        <v>126</v>
      </c>
      <c r="C7" s="10" t="s">
        <v>127</v>
      </c>
      <c r="D7" s="9">
        <v>38.340000000000003</v>
      </c>
      <c r="E7" s="9">
        <v>1</v>
      </c>
      <c r="F7" s="10">
        <f t="shared" si="0"/>
        <v>38.340000000000003</v>
      </c>
      <c r="G7" s="9"/>
      <c r="H7" s="13" t="s">
        <v>128</v>
      </c>
    </row>
    <row r="8" spans="1:8" ht="99">
      <c r="A8" s="9"/>
      <c r="B8" s="9" t="s">
        <v>129</v>
      </c>
      <c r="C8" s="10" t="s">
        <v>130</v>
      </c>
      <c r="D8" s="9">
        <v>0.27</v>
      </c>
      <c r="E8" s="9">
        <v>2</v>
      </c>
      <c r="F8" s="10">
        <f t="shared" si="0"/>
        <v>0.54</v>
      </c>
      <c r="G8" s="9"/>
      <c r="H8" s="13" t="s">
        <v>131</v>
      </c>
    </row>
    <row r="9" spans="1:8" ht="99">
      <c r="A9" s="9"/>
      <c r="B9" s="9" t="s">
        <v>132</v>
      </c>
      <c r="C9" s="10" t="s">
        <v>130</v>
      </c>
      <c r="D9" s="9">
        <v>0.31</v>
      </c>
      <c r="E9" s="9">
        <v>2</v>
      </c>
      <c r="F9" s="10">
        <f t="shared" si="0"/>
        <v>0.62</v>
      </c>
      <c r="G9" s="9"/>
      <c r="H9" s="13" t="s">
        <v>133</v>
      </c>
    </row>
    <row r="10" spans="1:8" ht="71">
      <c r="A10" s="9"/>
      <c r="B10" s="9" t="s">
        <v>134</v>
      </c>
      <c r="C10" s="10" t="s">
        <v>135</v>
      </c>
      <c r="D10" s="9">
        <v>0.23</v>
      </c>
      <c r="E10" s="9">
        <v>2</v>
      </c>
      <c r="F10" s="10">
        <f t="shared" si="0"/>
        <v>0.46</v>
      </c>
      <c r="G10" s="9"/>
      <c r="H10" s="13" t="s">
        <v>136</v>
      </c>
    </row>
    <row r="11" spans="1:8">
      <c r="A11" s="9" t="s">
        <v>137</v>
      </c>
      <c r="B11" s="9"/>
      <c r="C11" s="10"/>
      <c r="D11" s="9"/>
      <c r="E11" s="9"/>
      <c r="F11" s="10"/>
      <c r="G11" s="9"/>
      <c r="H11" s="13"/>
    </row>
    <row r="12" spans="1:8" ht="43">
      <c r="A12" s="9"/>
      <c r="B12" s="15" t="s">
        <v>111</v>
      </c>
      <c r="C12" s="11" t="s">
        <v>112</v>
      </c>
      <c r="D12" s="15" t="s">
        <v>113</v>
      </c>
      <c r="E12" s="15" t="s">
        <v>138</v>
      </c>
      <c r="F12" s="11" t="s">
        <v>115</v>
      </c>
      <c r="G12" s="9"/>
      <c r="H12" s="15" t="s">
        <v>2</v>
      </c>
    </row>
    <row r="13" spans="1:8">
      <c r="A13" s="15" t="s">
        <v>139</v>
      </c>
      <c r="B13" s="15"/>
      <c r="C13" s="11"/>
      <c r="D13" s="15"/>
      <c r="E13" s="15"/>
      <c r="F13" s="11"/>
      <c r="G13" s="15"/>
      <c r="H13" s="16"/>
    </row>
    <row r="14" spans="1:8" ht="29">
      <c r="A14" s="15"/>
      <c r="B14" s="9" t="s">
        <v>140</v>
      </c>
      <c r="C14" s="10" t="s">
        <v>141</v>
      </c>
      <c r="D14" s="9">
        <v>52.58</v>
      </c>
      <c r="E14" s="9">
        <v>1</v>
      </c>
      <c r="F14" s="10">
        <f>D14*E14</f>
        <v>52.58</v>
      </c>
      <c r="G14" s="15"/>
      <c r="H14" s="13" t="s">
        <v>142</v>
      </c>
    </row>
    <row r="15" spans="1:8" ht="71">
      <c r="A15" s="15"/>
      <c r="B15" s="9" t="s">
        <v>129</v>
      </c>
      <c r="C15" s="10" t="s">
        <v>143</v>
      </c>
      <c r="D15" s="9">
        <v>0.27</v>
      </c>
      <c r="E15" s="9">
        <v>1</v>
      </c>
      <c r="F15" s="10">
        <f>D15*E15</f>
        <v>0.27</v>
      </c>
      <c r="G15" s="15"/>
      <c r="H15" s="13" t="s">
        <v>131</v>
      </c>
    </row>
    <row r="16" spans="1:8" ht="71">
      <c r="A16" s="15"/>
      <c r="B16" s="9" t="s">
        <v>132</v>
      </c>
      <c r="C16" s="10" t="s">
        <v>143</v>
      </c>
      <c r="D16" s="9">
        <v>0.31</v>
      </c>
      <c r="E16" s="9">
        <v>1</v>
      </c>
      <c r="F16" s="10">
        <f>D16*E16</f>
        <v>0.31</v>
      </c>
      <c r="G16" s="15"/>
      <c r="H16" s="13" t="s">
        <v>133</v>
      </c>
    </row>
    <row r="17" spans="1:8">
      <c r="A17" s="15" t="s">
        <v>144</v>
      </c>
      <c r="B17" s="9"/>
      <c r="C17" s="10"/>
      <c r="D17" s="9"/>
      <c r="E17" s="9"/>
      <c r="F17" s="10"/>
      <c r="G17" s="9"/>
      <c r="H17" s="12"/>
    </row>
    <row r="18" spans="1:8" ht="57">
      <c r="A18" s="9"/>
      <c r="B18" s="9" t="s">
        <v>145</v>
      </c>
      <c r="C18" s="10" t="s">
        <v>146</v>
      </c>
      <c r="D18" s="9">
        <v>8.5399999999999991</v>
      </c>
      <c r="E18" s="9">
        <v>1</v>
      </c>
      <c r="F18" s="10">
        <f>D18*E18</f>
        <v>8.5399999999999991</v>
      </c>
      <c r="G18" s="9"/>
      <c r="H18" s="12" t="s">
        <v>147</v>
      </c>
    </row>
    <row r="19" spans="1:8" ht="43">
      <c r="A19" s="9"/>
      <c r="B19" s="9" t="s">
        <v>148</v>
      </c>
      <c r="C19" s="10" t="s">
        <v>149</v>
      </c>
      <c r="D19" s="9">
        <v>15.74</v>
      </c>
      <c r="E19" s="9">
        <v>1</v>
      </c>
      <c r="F19" s="10">
        <f>D19*E19</f>
        <v>15.74</v>
      </c>
      <c r="G19" s="9"/>
      <c r="H19" s="12" t="s">
        <v>150</v>
      </c>
    </row>
    <row r="20" spans="1:8" ht="43">
      <c r="A20" s="9"/>
      <c r="B20" s="9" t="s">
        <v>151</v>
      </c>
      <c r="C20" s="10" t="s">
        <v>152</v>
      </c>
      <c r="D20" s="9">
        <v>3.46</v>
      </c>
      <c r="E20" s="9">
        <v>1</v>
      </c>
      <c r="F20" s="10">
        <f>D20*E20</f>
        <v>3.46</v>
      </c>
      <c r="G20" s="9"/>
      <c r="H20" s="12" t="s">
        <v>153</v>
      </c>
    </row>
    <row r="21" spans="1:8" ht="57">
      <c r="A21" s="9"/>
      <c r="B21" s="9" t="s">
        <v>154</v>
      </c>
      <c r="C21" s="10" t="s">
        <v>155</v>
      </c>
      <c r="D21" s="9">
        <v>5.71</v>
      </c>
      <c r="E21" s="9">
        <v>1</v>
      </c>
      <c r="F21" s="10">
        <f>D21*E21</f>
        <v>5.71</v>
      </c>
      <c r="G21" s="9"/>
      <c r="H21" s="12" t="s">
        <v>156</v>
      </c>
    </row>
    <row r="22" spans="1:8">
      <c r="A22" s="15" t="s">
        <v>157</v>
      </c>
      <c r="B22" s="9"/>
      <c r="C22" s="10"/>
      <c r="D22" s="9"/>
      <c r="E22" s="9"/>
      <c r="F22" s="9"/>
      <c r="G22" s="9"/>
      <c r="H22" s="12"/>
    </row>
    <row r="23" spans="1:8" ht="113">
      <c r="A23" s="9"/>
      <c r="B23" s="9" t="s">
        <v>158</v>
      </c>
      <c r="C23" s="10" t="s">
        <v>159</v>
      </c>
      <c r="D23" s="9">
        <v>4.6100000000000003</v>
      </c>
      <c r="E23" s="9">
        <v>1</v>
      </c>
      <c r="F23" s="9">
        <v>4.6100000000000003</v>
      </c>
      <c r="G23" s="9"/>
      <c r="H23" s="12" t="s">
        <v>160</v>
      </c>
    </row>
    <row r="24" spans="1:8" ht="43">
      <c r="A24" s="9"/>
      <c r="B24" s="9" t="s">
        <v>161</v>
      </c>
      <c r="C24" s="10" t="s">
        <v>162</v>
      </c>
      <c r="D24" s="9">
        <v>14.99</v>
      </c>
      <c r="E24" s="9">
        <v>1</v>
      </c>
      <c r="F24" s="9">
        <v>14.99</v>
      </c>
      <c r="G24" s="9"/>
      <c r="H24" s="12" t="s">
        <v>163</v>
      </c>
    </row>
    <row r="25" spans="1:8">
      <c r="A25" s="9"/>
      <c r="B25" s="9"/>
      <c r="C25" s="10"/>
      <c r="D25" s="9"/>
      <c r="E25" s="9"/>
      <c r="F25" s="9"/>
      <c r="G25" s="9"/>
      <c r="H25" s="9"/>
    </row>
  </sheetData>
  <hyperlinks>
    <hyperlink ref="H5" r:id="rId1" xr:uid="{D61865FB-CD9D-464D-83A1-36DB45FA35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5284-BF65-974D-9D66-DAB33BFAC46B}">
  <dimension ref="A1:E17"/>
  <sheetViews>
    <sheetView workbookViewId="0">
      <selection activeCell="E2" sqref="E2"/>
    </sheetView>
  </sheetViews>
  <sheetFormatPr baseColWidth="10" defaultRowHeight="15"/>
  <cols>
    <col min="3" max="3" width="40.33203125" customWidth="1"/>
  </cols>
  <sheetData>
    <row r="1" spans="1:5">
      <c r="A1" s="21" t="s">
        <v>197</v>
      </c>
      <c r="B1" s="1"/>
      <c r="C1" s="1"/>
      <c r="D1" s="1"/>
      <c r="E1" s="1"/>
    </row>
    <row r="2" spans="1:5">
      <c r="A2" s="1"/>
      <c r="B2" s="1"/>
      <c r="C2" s="1"/>
      <c r="D2" s="1"/>
      <c r="E2" s="17"/>
    </row>
    <row r="3" spans="1:5">
      <c r="A3" s="1" t="s">
        <v>164</v>
      </c>
      <c r="B3" s="1" t="s">
        <v>113</v>
      </c>
      <c r="C3" s="17" t="s">
        <v>165</v>
      </c>
      <c r="D3" s="17" t="s">
        <v>166</v>
      </c>
      <c r="E3" s="17" t="s">
        <v>167</v>
      </c>
    </row>
    <row r="4" spans="1:5">
      <c r="A4" t="s">
        <v>168</v>
      </c>
      <c r="B4" s="18">
        <v>7.01</v>
      </c>
      <c r="C4">
        <v>1</v>
      </c>
      <c r="D4" s="18">
        <f>B4/C4</f>
        <v>7.01</v>
      </c>
      <c r="E4" s="1" t="s">
        <v>169</v>
      </c>
    </row>
    <row r="5" spans="1:5">
      <c r="A5" s="3" t="s">
        <v>170</v>
      </c>
      <c r="B5" s="19">
        <v>5.5</v>
      </c>
      <c r="C5" s="3">
        <v>9</v>
      </c>
      <c r="D5" s="19">
        <f t="shared" ref="D5:D17" si="0">B5/C5</f>
        <v>0.61111111111111116</v>
      </c>
      <c r="E5" s="20" t="s">
        <v>171</v>
      </c>
    </row>
    <row r="6" spans="1:5" s="22" customFormat="1">
      <c r="A6" s="22" t="s">
        <v>172</v>
      </c>
      <c r="B6" s="19">
        <v>18.7</v>
      </c>
      <c r="C6" s="22">
        <v>1</v>
      </c>
      <c r="D6" s="19">
        <f t="shared" si="0"/>
        <v>18.7</v>
      </c>
      <c r="E6" s="22" t="s">
        <v>173</v>
      </c>
    </row>
    <row r="7" spans="1:5" s="22" customFormat="1">
      <c r="A7" s="22" t="s">
        <v>174</v>
      </c>
      <c r="B7" s="19">
        <v>4.83</v>
      </c>
      <c r="C7" s="22">
        <v>0.25</v>
      </c>
      <c r="D7" s="19">
        <f t="shared" si="0"/>
        <v>19.32</v>
      </c>
      <c r="E7" s="22" t="s">
        <v>175</v>
      </c>
    </row>
    <row r="8" spans="1:5" s="22" customFormat="1">
      <c r="A8" s="22" t="s">
        <v>176</v>
      </c>
      <c r="B8" s="19">
        <v>2.15</v>
      </c>
      <c r="C8" s="22">
        <v>0.25</v>
      </c>
      <c r="D8" s="19">
        <f t="shared" si="0"/>
        <v>8.6</v>
      </c>
      <c r="E8" s="23" t="s">
        <v>177</v>
      </c>
    </row>
    <row r="9" spans="1:5" s="22" customFormat="1">
      <c r="A9" s="22" t="s">
        <v>178</v>
      </c>
      <c r="B9" s="19">
        <v>1.53</v>
      </c>
      <c r="C9" s="22">
        <v>0.25</v>
      </c>
      <c r="D9" s="19">
        <f>B9/C9</f>
        <v>6.12</v>
      </c>
      <c r="E9" s="22" t="s">
        <v>179</v>
      </c>
    </row>
    <row r="10" spans="1:5" s="22" customFormat="1">
      <c r="A10" s="22" t="s">
        <v>180</v>
      </c>
      <c r="B10" s="19">
        <v>40.770000000000003</v>
      </c>
      <c r="C10" s="22">
        <v>3</v>
      </c>
      <c r="D10" s="19">
        <f t="shared" si="0"/>
        <v>13.590000000000002</v>
      </c>
      <c r="E10" s="22" t="s">
        <v>181</v>
      </c>
    </row>
    <row r="11" spans="1:5" s="22" customFormat="1">
      <c r="A11" s="22" t="s">
        <v>182</v>
      </c>
      <c r="B11" s="19">
        <v>5.1100000000000003</v>
      </c>
      <c r="C11" s="22">
        <v>1</v>
      </c>
      <c r="D11" s="19">
        <f t="shared" si="0"/>
        <v>5.1100000000000003</v>
      </c>
      <c r="E11" s="23" t="s">
        <v>183</v>
      </c>
    </row>
    <row r="12" spans="1:5" s="22" customFormat="1">
      <c r="A12" s="22" t="s">
        <v>184</v>
      </c>
      <c r="B12" s="19">
        <v>11.41</v>
      </c>
      <c r="C12" s="22">
        <v>1</v>
      </c>
      <c r="D12" s="19">
        <f t="shared" si="0"/>
        <v>11.41</v>
      </c>
      <c r="E12" s="23" t="s">
        <v>185</v>
      </c>
    </row>
    <row r="13" spans="1:5" s="22" customFormat="1">
      <c r="A13" s="22" t="s">
        <v>186</v>
      </c>
      <c r="B13" s="19">
        <v>24.3</v>
      </c>
      <c r="C13" s="22">
        <v>5</v>
      </c>
      <c r="D13" s="19">
        <f t="shared" si="0"/>
        <v>4.8600000000000003</v>
      </c>
      <c r="E13" s="23" t="s">
        <v>187</v>
      </c>
    </row>
    <row r="14" spans="1:5" s="22" customFormat="1">
      <c r="A14" s="22" t="s">
        <v>188</v>
      </c>
      <c r="B14" s="19">
        <v>12.15</v>
      </c>
      <c r="C14" s="22">
        <v>4</v>
      </c>
      <c r="D14" s="19">
        <f t="shared" si="0"/>
        <v>3.0375000000000001</v>
      </c>
      <c r="E14" s="22" t="s">
        <v>189</v>
      </c>
    </row>
    <row r="15" spans="1:5" s="22" customFormat="1">
      <c r="A15" s="24" t="s">
        <v>190</v>
      </c>
      <c r="B15" s="25">
        <v>19.77</v>
      </c>
      <c r="C15" s="24">
        <v>1</v>
      </c>
      <c r="D15" s="25">
        <f>B15/C15</f>
        <v>19.77</v>
      </c>
      <c r="E15" s="24" t="s">
        <v>191</v>
      </c>
    </row>
    <row r="16" spans="1:5">
      <c r="A16" t="s">
        <v>192</v>
      </c>
      <c r="B16" s="18">
        <v>22.37</v>
      </c>
      <c r="C16">
        <v>0.5</v>
      </c>
      <c r="D16" s="18">
        <f>B16/C16</f>
        <v>44.74</v>
      </c>
      <c r="E16" t="s">
        <v>193</v>
      </c>
    </row>
    <row r="17" spans="1:5">
      <c r="A17" t="s">
        <v>194</v>
      </c>
      <c r="B17" s="18">
        <v>12.59</v>
      </c>
      <c r="C17">
        <v>9</v>
      </c>
      <c r="D17" s="18"/>
      <c r="E17" t="s">
        <v>195</v>
      </c>
    </row>
  </sheetData>
  <hyperlinks>
    <hyperlink ref="E8" r:id="rId1" location="4548k132/=1d5jjox" xr:uid="{3F8628F6-1EB1-D448-A4A7-68F88CDF1EF7}"/>
    <hyperlink ref="E12" r:id="rId2" location="54155k14/=1d5jlkz" xr:uid="{B321E86F-B9D1-B541-834A-60525F47C41B}"/>
    <hyperlink ref="E11" r:id="rId3" location="10095k32/=1d5jku9" xr:uid="{CE5D81B9-9370-E645-B77E-9D7DE82618F0}"/>
    <hyperlink ref="E5" r:id="rId4" location="48925k12/=1d5j787" xr:uid="{01FC7468-5F07-6945-AA6F-B69C3B161C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ELECTRONICS</vt:lpstr>
      <vt:lpstr>BATTERY,CHARGER,ETC.</vt:lpstr>
      <vt:lpstr>MECHANICAL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themarblecollection@gmail.com</cp:lastModifiedBy>
  <dcterms:created xsi:type="dcterms:W3CDTF">2018-04-13T17:15:16Z</dcterms:created>
  <dcterms:modified xsi:type="dcterms:W3CDTF">2018-11-03T20:28:36Z</dcterms:modified>
</cp:coreProperties>
</file>